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issenswertes" sheetId="1" r:id="rId4"/>
    <sheet state="visible" name="Planung Finanz" sheetId="2" r:id="rId5"/>
  </sheets>
  <definedNames>
    <definedName hidden="1" localSheetId="0" name="_xlnm._FilterDatabase">Wissenswertes!$B$2:$D$67</definedName>
  </definedNames>
  <calcPr/>
</workbook>
</file>

<file path=xl/sharedStrings.xml><?xml version="1.0" encoding="utf-8"?>
<sst xmlns="http://schemas.openxmlformats.org/spreadsheetml/2006/main" count="80" uniqueCount="56">
  <si>
    <t>Thema</t>
  </si>
  <si>
    <t>Kategorie</t>
  </si>
  <si>
    <t>Betreibung des Pavilions möglichst nur mit eigenen  Leuten. Rechnet sich mehr und ist unkomplizierter</t>
  </si>
  <si>
    <t>Betrieb</t>
  </si>
  <si>
    <t>Pavilion ist ca 5000 Euro wert</t>
  </si>
  <si>
    <t>Finanzen</t>
  </si>
  <si>
    <t>Honig darf verkauft werden. Es macht Sinn, dass der Verein nur als Zwischenhändler für die Imker auftritt, um möglichst nicht die Obergrenze von 35000 € Umsatz zu überschreiten. Wird in der Abrechnung unter dem Punkt "Honigverkauf im Auftrag des Imkers" ausgewiesen. Der Gewinn dann entsprechend "Verkaufsprovision für den Verein". Bei Cum Natura entsprechend "Gewinn des Vereins". Honiglieferungen werden per Überweisung bezahlt. Im Vorfeld wurde per Liste abgefragt welcher Imker welche Mengen an Honig zum Verkauf stellen möchte. Honiglieferungen werden mit Lieferscheinen dokumentiert. Das Personal verkauft also nicht unbedingt den eigenen Honig.</t>
  </si>
  <si>
    <t>Führungen: Feste Zeiten für offizielle Führungen definieren. Es müssen immer zwei Personen beim Verkauf sein, die dritte kann die Führung übernehmen.</t>
  </si>
  <si>
    <t>Honigverkostung wird nicht angeboten aus Hygiene Gründen</t>
  </si>
  <si>
    <t>Cum Natura stellt Listen von Produkten zur Verfügung.Wenn man ihnen eine Lastschriftberechtigung einrichtet, bekommmt man bessere Konditionen.</t>
  </si>
  <si>
    <t>Cum Natura</t>
  </si>
  <si>
    <t>Für die LGS wird ein extra Girokonto eingerichtet</t>
  </si>
  <si>
    <t>Dienste sind alle ehrenamtlich, keine Bezahlung, am Besten immer gleich eine ganze Woche</t>
  </si>
  <si>
    <t>Liste zum täglichen Eintragen des Kassenstandes durch den Pavillion Dienst. Vorlage von Hermann</t>
  </si>
  <si>
    <t>Registrierkasse mit Speicher notwendig. Alle Produkte mit ausgewiesener MwSt. eingeben. Wichtig, falls man doch Steuern zahlen muss wegen zu hohem Umsatz. Aufbewahrungsfrist 10 Jahre. Programierbare Tasten besser als Barcode.</t>
  </si>
  <si>
    <t>Geld im Geldbeutel nach Hause nehmen. Grösser Summen immer per Einzahlungsautomat auf das Girokonto einzahlen. Zählbrett für Münz erleichtert das Kasse machen am Abend.</t>
  </si>
  <si>
    <t>Wochenplan in der Hütte aushängen, damit jeder weiss wer als nächstes dran ist.</t>
  </si>
  <si>
    <t>Der Verein bekommt 6 Dauerkarten und Parkausweise, die im Geldbeutel aufbewahrt werden.</t>
  </si>
  <si>
    <t>Übergabe des Geldbeutel von Dienst zu Dienst, oder bei einem Mitglied welches sich dazu bereit erklärt und in der Nähe wohnt. Klären</t>
  </si>
  <si>
    <t>Aufwand: Lahr hat ca 1000h von 40 Mitgliedern plus Partner und Kinder geleistet</t>
  </si>
  <si>
    <t>Mit Finanzamt klären ob es einen Interschied macht, ob man den Umsatz über lange Zeit macht, oder nur bei einer Veranstaltung</t>
  </si>
  <si>
    <t>Aktion</t>
  </si>
  <si>
    <t>Schaubeute über Imkerförderung besorgen ( 3 Angebote nötig)</t>
  </si>
  <si>
    <t>Flyer waren nicht wirklich gefragt. Lohnt den Aufwand nicht</t>
  </si>
  <si>
    <t>Rechnungsbuch verwenden, auch für Bargeldentnahmen</t>
  </si>
  <si>
    <t>Lahr: Honigverkau Lahr: 1700 Glas verkauft, Umsatz also 14 000 €, 9000 € Einkauf, Gewinn 5000€</t>
  </si>
  <si>
    <t>Lahr: Cum Natura Umsatz 26000 €, 16000€ Einkauf. Gewinn 10000€</t>
  </si>
  <si>
    <t>Lahr: 3000 € Auslagen</t>
  </si>
  <si>
    <t>Barcode nicht sinnvoll</t>
  </si>
  <si>
    <t>Alle drei Wochen Zwischeninventar machen</t>
  </si>
  <si>
    <t>Tresor in Pavilion wichtig z.B. für Wechselgeld. Grössere Mengen Bargeld mit nach Haus und einzahlen</t>
  </si>
  <si>
    <t>Verantwortlichkeiten im Vorfeld abklären</t>
  </si>
  <si>
    <t>Versicherung abschliessen über LGS</t>
  </si>
  <si>
    <t>Soll</t>
  </si>
  <si>
    <t>Haben</t>
  </si>
  <si>
    <t>Positionen</t>
  </si>
  <si>
    <t>Kosten</t>
  </si>
  <si>
    <t>Betrag</t>
  </si>
  <si>
    <t>Fundamente</t>
  </si>
  <si>
    <t>Vereinsvermögen (31.12.20) ohne Inv.</t>
  </si>
  <si>
    <t>Gebäude</t>
  </si>
  <si>
    <t>Spenden (11.08.21)</t>
  </si>
  <si>
    <t>Türen, Fenster</t>
  </si>
  <si>
    <t>Zuschuss LGS</t>
  </si>
  <si>
    <t>Aufbau Kran</t>
  </si>
  <si>
    <t>Gewinn aus Honigverkauf (Zahl Lahr)</t>
  </si>
  <si>
    <t>Installation (Elektro, Wasser)</t>
  </si>
  <si>
    <t>Verkauf Cum Natura (Zahl Lahr)</t>
  </si>
  <si>
    <t>Inneneinrichtung (Tische, Bänke)</t>
  </si>
  <si>
    <t>Sonstiges</t>
  </si>
  <si>
    <t>Abbau und Wiederaufbau</t>
  </si>
  <si>
    <t>Betriebskosten</t>
  </si>
  <si>
    <t>Summe Netto</t>
  </si>
  <si>
    <t>Gesamt</t>
  </si>
  <si>
    <t>Summe Brutto</t>
  </si>
  <si>
    <t>Gesamt ohne erwartete Gew.</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</si>
</sst>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font>
    <font>
      <b/>
      <sz val="14.0"/>
      <color theme="1"/>
      <name val="Arial"/>
    </font>
    <font>
      <color theme="1"/>
      <name val="Arial"/>
    </font>
    <font/>
    <font>
      <b/>
      <sz val="12.0"/>
      <color theme="1"/>
      <name val="Arial"/>
    </font>
    <font>
      <b/>
      <color theme="1"/>
      <name val="Arial"/>
    </font>
    <font>
      <color rgb="FFFF0000"/>
      <name val="Arial"/>
    </font>
    <font>
      <sz val="11.0"/>
      <color rgb="FF000000"/>
      <name val="Inconsolata"/>
    </font>
  </fonts>
  <fills count="4">
    <fill>
      <patternFill patternType="none"/>
    </fill>
    <fill>
      <patternFill patternType="lightGray"/>
    </fill>
    <fill>
      <patternFill patternType="solid">
        <fgColor rgb="FFCCCCCC"/>
        <bgColor rgb="FFCCCCCC"/>
      </patternFill>
    </fill>
    <fill>
      <patternFill patternType="solid">
        <fgColor rgb="FFFFFFFF"/>
        <bgColor rgb="FFFFFFFF"/>
      </patternFill>
    </fill>
  </fills>
  <borders count="13">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horizontal="center" readingOrder="0" vertical="center"/>
    </xf>
    <xf borderId="0" fillId="0" fontId="2" numFmtId="0" xfId="0" applyAlignment="1" applyFont="1">
      <alignment readingOrder="0" shrinkToFit="0" wrapText="1"/>
    </xf>
    <xf borderId="0" fillId="0" fontId="3" numFmtId="0" xfId="0" applyAlignment="1" applyFont="1">
      <alignment horizontal="center" readingOrder="0"/>
    </xf>
    <xf borderId="0" fillId="0" fontId="2" numFmtId="0" xfId="0" applyAlignment="1" applyFont="1">
      <alignment shrinkToFit="0" wrapText="1"/>
    </xf>
    <xf borderId="0" fillId="0" fontId="2" numFmtId="0" xfId="0" applyAlignment="1" applyFont="1">
      <alignment horizontal="center" vertical="center"/>
    </xf>
    <xf borderId="0" fillId="0" fontId="4" numFmtId="0" xfId="0" applyAlignment="1" applyFont="1">
      <alignment readingOrder="0"/>
    </xf>
    <xf borderId="0" fillId="0" fontId="4" numFmtId="0" xfId="0" applyFont="1"/>
    <xf borderId="1" fillId="2" fontId="2" numFmtId="0" xfId="0" applyBorder="1" applyFill="1" applyFont="1"/>
    <xf borderId="2" fillId="2" fontId="4" numFmtId="0" xfId="0" applyAlignment="1" applyBorder="1" applyFont="1">
      <alignment readingOrder="0"/>
    </xf>
    <xf borderId="2" fillId="2" fontId="4" numFmtId="0" xfId="0" applyBorder="1" applyFont="1"/>
    <xf borderId="3" fillId="2" fontId="2" numFmtId="0" xfId="0" applyBorder="1" applyFont="1"/>
    <xf borderId="4" fillId="2" fontId="2" numFmtId="0" xfId="0" applyBorder="1" applyFont="1"/>
    <xf borderId="5" fillId="2" fontId="2" numFmtId="0" xfId="0" applyBorder="1" applyFont="1"/>
    <xf borderId="6" fillId="2" fontId="2" numFmtId="0" xfId="0" applyBorder="1" applyFont="1"/>
    <xf borderId="7" fillId="2" fontId="2" numFmtId="0" xfId="0" applyBorder="1" applyFont="1"/>
    <xf borderId="8" fillId="2" fontId="5" numFmtId="0" xfId="0" applyAlignment="1" applyBorder="1" applyFont="1">
      <alignment readingOrder="0"/>
    </xf>
    <xf borderId="8" fillId="2" fontId="5" numFmtId="0" xfId="0" applyAlignment="1" applyBorder="1" applyFont="1">
      <alignment horizontal="center" readingOrder="0"/>
    </xf>
    <xf borderId="8" fillId="2" fontId="2" numFmtId="0" xfId="0" applyBorder="1" applyFont="1"/>
    <xf borderId="9" fillId="2" fontId="5" numFmtId="0" xfId="0" applyAlignment="1" applyBorder="1" applyFont="1">
      <alignment horizontal="center" readingOrder="0"/>
    </xf>
    <xf borderId="10" fillId="0" fontId="2" numFmtId="0" xfId="0" applyAlignment="1" applyBorder="1" applyFont="1">
      <alignment readingOrder="0"/>
    </xf>
    <xf borderId="11" fillId="0" fontId="2" numFmtId="0" xfId="0" applyAlignment="1" applyBorder="1" applyFont="1">
      <alignment readingOrder="0"/>
    </xf>
    <xf borderId="11" fillId="0" fontId="2" numFmtId="0" xfId="0" applyAlignment="1" applyBorder="1" applyFont="1">
      <alignment horizontal="center" readingOrder="0"/>
    </xf>
    <xf borderId="12" fillId="0" fontId="2" numFmtId="0" xfId="0" applyAlignment="1" applyBorder="1" applyFont="1">
      <alignment horizontal="center" readingOrder="0"/>
    </xf>
    <xf borderId="4" fillId="0" fontId="2" numFmtId="0" xfId="0" applyAlignment="1" applyBorder="1" applyFont="1">
      <alignment readingOrder="0"/>
    </xf>
    <xf borderId="5" fillId="0" fontId="2" numFmtId="0" xfId="0" applyAlignment="1" applyBorder="1" applyFont="1">
      <alignment readingOrder="0"/>
    </xf>
    <xf borderId="5" fillId="0" fontId="2" numFmtId="0" xfId="0" applyAlignment="1" applyBorder="1" applyFont="1">
      <alignment horizontal="center" readingOrder="0"/>
    </xf>
    <xf borderId="6" fillId="0" fontId="2" numFmtId="0" xfId="0" applyAlignment="1" applyBorder="1" applyFont="1">
      <alignment horizontal="center" readingOrder="0"/>
    </xf>
    <xf borderId="5" fillId="0" fontId="6" numFmtId="0" xfId="0" applyAlignment="1" applyBorder="1" applyFont="1">
      <alignment readingOrder="0"/>
    </xf>
    <xf borderId="6" fillId="0" fontId="6" numFmtId="0" xfId="0" applyAlignment="1" applyBorder="1" applyFont="1">
      <alignment horizontal="center" readingOrder="0"/>
    </xf>
    <xf borderId="5" fillId="0" fontId="2" numFmtId="0" xfId="0" applyBorder="1" applyFont="1"/>
    <xf borderId="0" fillId="3" fontId="7" numFmtId="0" xfId="0" applyAlignment="1" applyFill="1" applyFont="1">
      <alignment readingOrder="0"/>
    </xf>
    <xf borderId="6" fillId="0" fontId="2" numFmtId="0" xfId="0" applyAlignment="1" applyBorder="1" applyFont="1">
      <alignment horizontal="center"/>
    </xf>
    <xf borderId="4" fillId="0" fontId="2" numFmtId="0" xfId="0" applyBorder="1" applyFont="1"/>
    <xf borderId="5" fillId="0" fontId="5" numFmtId="0" xfId="0" applyAlignment="1" applyBorder="1" applyFont="1">
      <alignment readingOrder="0"/>
    </xf>
    <xf borderId="5" fillId="0" fontId="5" numFmtId="0" xfId="0" applyAlignment="1" applyBorder="1" applyFont="1">
      <alignment horizontal="center"/>
    </xf>
    <xf borderId="6" fillId="0" fontId="5" numFmtId="0" xfId="0" applyAlignment="1" applyBorder="1" applyFont="1">
      <alignment horizontal="center"/>
    </xf>
    <xf borderId="7" fillId="0" fontId="2" numFmtId="0" xfId="0" applyBorder="1" applyFont="1"/>
    <xf borderId="8" fillId="0" fontId="5" numFmtId="0" xfId="0" applyAlignment="1" applyBorder="1" applyFont="1">
      <alignment readingOrder="0"/>
    </xf>
    <xf borderId="8" fillId="0" fontId="5" numFmtId="0" xfId="0" applyAlignment="1" applyBorder="1" applyFont="1">
      <alignment horizontal="center"/>
    </xf>
    <xf borderId="8" fillId="0" fontId="2" numFmtId="0" xfId="0" applyBorder="1" applyFont="1"/>
    <xf borderId="8" fillId="0" fontId="2" numFmtId="0" xfId="0" applyAlignment="1" applyBorder="1" applyFont="1">
      <alignment readingOrder="0"/>
    </xf>
    <xf borderId="9" fillId="0" fontId="5" numFmtId="0" xfId="0" applyAlignment="1" applyBorder="1" applyFont="1">
      <alignment horizontal="center"/>
    </xf>
    <xf borderId="0" fillId="0" fontId="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115.86"/>
  </cols>
  <sheetData>
    <row r="2">
      <c r="C2" s="1" t="s">
        <v>0</v>
      </c>
      <c r="D2" s="1" t="s">
        <v>1</v>
      </c>
    </row>
    <row r="3">
      <c r="B3" s="2">
        <v>1.0</v>
      </c>
      <c r="C3" s="3" t="s">
        <v>2</v>
      </c>
      <c r="D3" s="2" t="s">
        <v>3</v>
      </c>
    </row>
    <row r="4">
      <c r="B4" s="2">
        <v>2.0</v>
      </c>
      <c r="C4" s="3" t="s">
        <v>4</v>
      </c>
      <c r="D4" s="2" t="s">
        <v>5</v>
      </c>
    </row>
    <row r="5">
      <c r="B5" s="2">
        <v>3.0</v>
      </c>
      <c r="C5" s="3" t="s">
        <v>6</v>
      </c>
      <c r="D5" s="2" t="s">
        <v>5</v>
      </c>
    </row>
    <row r="6">
      <c r="B6" s="2">
        <v>4.0</v>
      </c>
      <c r="C6" s="3" t="s">
        <v>7</v>
      </c>
      <c r="D6" s="2" t="s">
        <v>3</v>
      </c>
    </row>
    <row r="7">
      <c r="B7" s="2">
        <v>5.0</v>
      </c>
      <c r="C7" s="3" t="s">
        <v>8</v>
      </c>
      <c r="D7" s="2" t="s">
        <v>3</v>
      </c>
    </row>
    <row r="8">
      <c r="B8" s="2">
        <v>6.0</v>
      </c>
      <c r="C8" s="3" t="s">
        <v>9</v>
      </c>
      <c r="D8" s="2" t="s">
        <v>10</v>
      </c>
    </row>
    <row r="9">
      <c r="B9" s="2">
        <v>7.0</v>
      </c>
      <c r="C9" s="3" t="s">
        <v>11</v>
      </c>
      <c r="D9" s="2" t="s">
        <v>5</v>
      </c>
    </row>
    <row r="10">
      <c r="B10" s="2">
        <v>8.0</v>
      </c>
      <c r="C10" s="3" t="s">
        <v>12</v>
      </c>
      <c r="D10" s="2" t="s">
        <v>3</v>
      </c>
    </row>
    <row r="11">
      <c r="B11" s="2">
        <v>9.0</v>
      </c>
      <c r="C11" s="3" t="s">
        <v>13</v>
      </c>
      <c r="D11" s="2" t="s">
        <v>3</v>
      </c>
    </row>
    <row r="12">
      <c r="B12" s="2">
        <v>10.0</v>
      </c>
      <c r="C12" s="3" t="s">
        <v>14</v>
      </c>
      <c r="D12" s="2" t="s">
        <v>5</v>
      </c>
    </row>
    <row r="13">
      <c r="B13" s="2">
        <v>11.0</v>
      </c>
      <c r="C13" s="3" t="s">
        <v>15</v>
      </c>
      <c r="D13" s="2" t="s">
        <v>3</v>
      </c>
    </row>
    <row r="14">
      <c r="B14" s="2">
        <v>12.0</v>
      </c>
      <c r="C14" s="3" t="s">
        <v>16</v>
      </c>
      <c r="D14" s="2" t="s">
        <v>3</v>
      </c>
    </row>
    <row r="15">
      <c r="B15" s="2">
        <v>13.0</v>
      </c>
      <c r="C15" s="3" t="s">
        <v>17</v>
      </c>
      <c r="D15" s="2" t="s">
        <v>3</v>
      </c>
    </row>
    <row r="16">
      <c r="B16" s="2">
        <v>14.0</v>
      </c>
      <c r="C16" s="3" t="s">
        <v>18</v>
      </c>
      <c r="D16" s="2" t="s">
        <v>3</v>
      </c>
    </row>
    <row r="17">
      <c r="B17" s="2">
        <v>15.0</v>
      </c>
      <c r="C17" s="3" t="s">
        <v>19</v>
      </c>
      <c r="D17" s="2" t="s">
        <v>3</v>
      </c>
    </row>
    <row r="18">
      <c r="B18" s="2">
        <v>16.0</v>
      </c>
      <c r="C18" s="3" t="s">
        <v>20</v>
      </c>
      <c r="D18" s="2" t="s">
        <v>21</v>
      </c>
    </row>
    <row r="19">
      <c r="B19" s="2">
        <v>17.0</v>
      </c>
      <c r="C19" s="3" t="s">
        <v>22</v>
      </c>
      <c r="D19" s="2" t="s">
        <v>21</v>
      </c>
    </row>
    <row r="20">
      <c r="B20" s="2">
        <v>18.0</v>
      </c>
      <c r="C20" s="3" t="s">
        <v>23</v>
      </c>
      <c r="D20" s="2" t="s">
        <v>3</v>
      </c>
    </row>
    <row r="21">
      <c r="B21" s="2">
        <v>19.0</v>
      </c>
      <c r="C21" s="3" t="s">
        <v>24</v>
      </c>
      <c r="D21" s="2" t="s">
        <v>5</v>
      </c>
    </row>
    <row r="22">
      <c r="B22" s="2">
        <v>20.0</v>
      </c>
      <c r="C22" s="3" t="s">
        <v>25</v>
      </c>
      <c r="D22" s="2" t="s">
        <v>5</v>
      </c>
    </row>
    <row r="23">
      <c r="B23" s="2">
        <v>21.0</v>
      </c>
      <c r="C23" s="3" t="s">
        <v>26</v>
      </c>
      <c r="D23" s="2" t="s">
        <v>10</v>
      </c>
    </row>
    <row r="24">
      <c r="B24" s="2">
        <v>22.0</v>
      </c>
      <c r="C24" s="3" t="s">
        <v>27</v>
      </c>
      <c r="D24" s="2" t="s">
        <v>5</v>
      </c>
    </row>
    <row r="25">
      <c r="B25" s="2">
        <v>23.0</v>
      </c>
      <c r="C25" s="3" t="s">
        <v>28</v>
      </c>
      <c r="D25" s="2" t="s">
        <v>3</v>
      </c>
    </row>
    <row r="26">
      <c r="B26" s="2">
        <v>24.0</v>
      </c>
      <c r="C26" s="3" t="s">
        <v>29</v>
      </c>
      <c r="D26" s="2" t="s">
        <v>3</v>
      </c>
    </row>
    <row r="27">
      <c r="B27" s="2">
        <v>25.0</v>
      </c>
      <c r="C27" s="3" t="s">
        <v>30</v>
      </c>
      <c r="D27" s="2" t="s">
        <v>3</v>
      </c>
    </row>
    <row r="28">
      <c r="B28" s="2">
        <v>26.0</v>
      </c>
      <c r="C28" s="3" t="s">
        <v>31</v>
      </c>
      <c r="D28" s="2" t="s">
        <v>3</v>
      </c>
    </row>
    <row r="29">
      <c r="B29" s="4">
        <v>27.0</v>
      </c>
      <c r="C29" s="3" t="s">
        <v>32</v>
      </c>
      <c r="D29" s="2" t="s">
        <v>3</v>
      </c>
    </row>
    <row r="30">
      <c r="C30" s="5"/>
      <c r="D30" s="6"/>
    </row>
    <row r="31">
      <c r="C31" s="5"/>
      <c r="D31" s="6"/>
    </row>
    <row r="32">
      <c r="C32" s="5"/>
      <c r="D32" s="6"/>
    </row>
    <row r="33">
      <c r="C33" s="5"/>
    </row>
  </sheetData>
  <autoFilter ref="$B$2:$D$67"/>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29.0"/>
    <col customWidth="1" min="6" max="6" width="33.43"/>
  </cols>
  <sheetData>
    <row r="1">
      <c r="C1" s="7"/>
      <c r="D1" s="8"/>
      <c r="E1" s="8"/>
      <c r="F1" s="7"/>
    </row>
    <row r="2">
      <c r="B2" s="9"/>
      <c r="C2" s="10" t="s">
        <v>33</v>
      </c>
      <c r="D2" s="11"/>
      <c r="E2" s="11"/>
      <c r="F2" s="10" t="s">
        <v>34</v>
      </c>
      <c r="G2" s="12"/>
    </row>
    <row r="3">
      <c r="B3" s="13"/>
      <c r="C3" s="14"/>
      <c r="D3" s="14"/>
      <c r="E3" s="14"/>
      <c r="F3" s="14"/>
      <c r="G3" s="15"/>
    </row>
    <row r="4">
      <c r="B4" s="16"/>
      <c r="C4" s="17" t="s">
        <v>35</v>
      </c>
      <c r="D4" s="18" t="s">
        <v>36</v>
      </c>
      <c r="E4" s="19"/>
      <c r="F4" s="17" t="s">
        <v>35</v>
      </c>
      <c r="G4" s="20" t="s">
        <v>37</v>
      </c>
    </row>
    <row r="5">
      <c r="B5" s="21">
        <v>1.0</v>
      </c>
      <c r="C5" s="22" t="s">
        <v>38</v>
      </c>
      <c r="D5" s="23">
        <v>8000.0</v>
      </c>
      <c r="E5" s="22">
        <v>1.0</v>
      </c>
      <c r="F5" s="22" t="s">
        <v>39</v>
      </c>
      <c r="G5" s="24">
        <v>16529.0</v>
      </c>
    </row>
    <row r="6">
      <c r="B6" s="25">
        <v>2.0</v>
      </c>
      <c r="C6" s="26" t="s">
        <v>40</v>
      </c>
      <c r="D6" s="27">
        <v>30000.0</v>
      </c>
      <c r="E6" s="26">
        <v>2.0</v>
      </c>
      <c r="F6" s="26" t="s">
        <v>41</v>
      </c>
      <c r="G6" s="28">
        <v>8000.0</v>
      </c>
    </row>
    <row r="7">
      <c r="B7" s="25">
        <v>3.0</v>
      </c>
      <c r="C7" s="26" t="s">
        <v>42</v>
      </c>
      <c r="D7" s="27">
        <v>8000.0</v>
      </c>
      <c r="E7" s="26">
        <v>3.0</v>
      </c>
      <c r="F7" s="26" t="s">
        <v>43</v>
      </c>
      <c r="G7" s="28">
        <v>5000.0</v>
      </c>
    </row>
    <row r="8">
      <c r="B8" s="25">
        <v>4.0</v>
      </c>
      <c r="C8" s="26" t="s">
        <v>44</v>
      </c>
      <c r="D8" s="27">
        <v>2000.0</v>
      </c>
      <c r="E8" s="29">
        <v>4.0</v>
      </c>
      <c r="F8" s="29" t="s">
        <v>45</v>
      </c>
      <c r="G8" s="30">
        <v>5000.0</v>
      </c>
    </row>
    <row r="9">
      <c r="B9" s="25">
        <v>5.0</v>
      </c>
      <c r="C9" s="26" t="s">
        <v>46</v>
      </c>
      <c r="D9" s="27">
        <v>5000.0</v>
      </c>
      <c r="E9" s="29">
        <v>5.0</v>
      </c>
      <c r="F9" s="29" t="s">
        <v>47</v>
      </c>
      <c r="G9" s="30">
        <v>10000.0</v>
      </c>
    </row>
    <row r="10">
      <c r="B10" s="25">
        <v>6.0</v>
      </c>
      <c r="C10" s="26" t="s">
        <v>48</v>
      </c>
      <c r="D10" s="27">
        <v>2000.0</v>
      </c>
      <c r="E10" s="31"/>
      <c r="F10" s="32"/>
      <c r="G10" s="33"/>
    </row>
    <row r="11">
      <c r="B11" s="25">
        <v>7.0</v>
      </c>
      <c r="C11" s="26" t="s">
        <v>49</v>
      </c>
      <c r="D11" s="27">
        <v>3000.0</v>
      </c>
      <c r="E11" s="31"/>
      <c r="F11" s="31"/>
      <c r="G11" s="33"/>
    </row>
    <row r="12">
      <c r="B12" s="25">
        <v>8.0</v>
      </c>
      <c r="C12" s="26" t="s">
        <v>50</v>
      </c>
      <c r="D12" s="27">
        <v>10000.0</v>
      </c>
      <c r="E12" s="31"/>
      <c r="F12" s="31"/>
      <c r="G12" s="33"/>
    </row>
    <row r="13">
      <c r="B13" s="25">
        <v>9.0</v>
      </c>
      <c r="C13" s="26" t="s">
        <v>51</v>
      </c>
      <c r="D13" s="27">
        <v>3000.0</v>
      </c>
      <c r="E13" s="31"/>
      <c r="F13" s="31"/>
      <c r="G13" s="33"/>
    </row>
    <row r="14">
      <c r="B14" s="34"/>
      <c r="C14" s="35" t="s">
        <v>52</v>
      </c>
      <c r="D14" s="36">
        <f>SUM(D5:D13)</f>
        <v>71000</v>
      </c>
      <c r="E14" s="31"/>
      <c r="F14" s="35" t="s">
        <v>53</v>
      </c>
      <c r="G14" s="37">
        <f>SUM(G5:G12)</f>
        <v>44529</v>
      </c>
    </row>
    <row r="15">
      <c r="B15" s="38"/>
      <c r="C15" s="39" t="s">
        <v>54</v>
      </c>
      <c r="D15" s="40">
        <f>D14*1.19</f>
        <v>84490</v>
      </c>
      <c r="E15" s="41"/>
      <c r="F15" s="42" t="s">
        <v>55</v>
      </c>
      <c r="G15" s="43">
        <f>G14-(G8+G9)</f>
        <v>29529</v>
      </c>
    </row>
    <row r="16">
      <c r="G16" s="44"/>
    </row>
    <row r="17">
      <c r="G17" s="44"/>
    </row>
    <row r="18">
      <c r="G18" s="44"/>
    </row>
    <row r="19">
      <c r="G19" s="44"/>
    </row>
    <row r="20">
      <c r="G20" s="44"/>
    </row>
    <row r="21">
      <c r="G21" s="44"/>
    </row>
  </sheetData>
  <drawing r:id="rId1"/>
</worksheet>
</file>